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OR\Desktop\фактическое меню\Ромашкино\"/>
    </mc:Choice>
  </mc:AlternateContent>
  <xr:revisionPtr revIDLastSave="0" documentId="13_ncr:1_{4712FFAF-91BD-42DE-AA86-73DD3C1EF541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166" i="1" l="1"/>
  <c r="L177" i="1" s="1"/>
  <c r="J166" i="1"/>
  <c r="I166" i="1"/>
  <c r="H166" i="1"/>
  <c r="G166" i="1"/>
  <c r="B196" i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J177" i="1"/>
  <c r="I177" i="1"/>
  <c r="H177" i="1"/>
  <c r="G177" i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F197" i="1" s="1"/>
  <c r="I196" i="1"/>
  <c r="I197" i="1" s="1"/>
  <c r="L196" i="1"/>
  <c r="L197" i="1" s="1"/>
  <c r="J81" i="1"/>
  <c r="H197" i="1"/>
  <c r="G197" i="1"/>
  <c r="J197" i="1" l="1"/>
</calcChain>
</file>

<file path=xl/sharedStrings.xml><?xml version="1.0" encoding="utf-8"?>
<sst xmlns="http://schemas.openxmlformats.org/spreadsheetml/2006/main" count="290" uniqueCount="103">
  <si>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</si>
  <si>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</si>
  <si>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</si>
  <si>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</si>
  <si>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</si>
  <si>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</si>
  <si>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</si>
  <si>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</si>
  <si>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</si>
  <si>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</si>
  <si>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</si>
  <si>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</si>
  <si>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</si>
  <si>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</si>
  <si>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</si>
  <si>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</si>
  <si>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</si>
  <si>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</si>
  <si>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</si>
  <si>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</si>
  <si>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</si>
  <si>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</si>
  <si>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</si>
  <si>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</si>
  <si>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</si>
  <si>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</si>
  <si>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</si>
  <si>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</si>
  <si>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</si>
  <si>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</si>
  <si>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</si>
  <si>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</si>
  <si>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</si>
  <si>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</si>
  <si>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</si>
  <si>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</si>
  <si>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</si>
  <si>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</si>
  <si>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</si>
  <si>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</si>
  <si>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</si>
  <si>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</si>
  <si>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</si>
  <si>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</si>
  <si>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</si>
  <si>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</si>
  <si>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</si>
  <si>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</si>
  <si>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</si>
  <si>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</si>
  <si>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</si>
  <si>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</si>
  <si>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</si>
  <si>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</si>
  <si>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</si>
  <si>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</si>
  <si>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</si>
  <si>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</si>
  <si>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</si>
  <si>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</si>
  <si>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</si>
  <si>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</si>
  <si>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</si>
  <si>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</si>
  <si>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</si>
  <si>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</si>
  <si>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</si>
  <si>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</si>
  <si>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</si>
  <si>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</si>
  <si>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</si>
  <si>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</si>
  <si>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</si>
  <si>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</si>
  <si>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</si>
  <si>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</si>
  <si>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</si>
  <si>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</si>
  <si>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</si>
  <si>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</si>
  <si>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</si>
  <si>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</si>
  <si>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</si>
  <si>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</si>
  <si>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</si>
  <si>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</si>
  <si>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</si>
  <si>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</si>
  <si>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</si>
  <si>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чай с яблоком и сахаром</t>
  </si>
  <si>
    <t>яблоко</t>
  </si>
  <si>
    <t>котлета из курицы</t>
  </si>
  <si>
    <t>54-5м</t>
  </si>
  <si>
    <t>54-35хн</t>
  </si>
  <si>
    <t>плов с курицей</t>
  </si>
  <si>
    <t>54-12м</t>
  </si>
  <si>
    <t>54-19з</t>
  </si>
  <si>
    <t>каша жидкая молочная пшенная</t>
  </si>
  <si>
    <t>54-24к</t>
  </si>
  <si>
    <t>МБОУ "Ромашкинская СОШ"</t>
  </si>
  <si>
    <t>Ярославская Е.А.</t>
  </si>
  <si>
    <t>картофель отварной в молоке</t>
  </si>
  <si>
    <t>54-10г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</si>
</sst>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P154" sqref="P15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99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100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10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67.55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103.05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103.05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12.98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12.5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23.4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61.879999999999995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61.879999999999995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12.24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36.5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4.7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77.44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560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77.44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31.85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55.45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55.45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9.9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46.3</v>
      </c>
    </row>
    <row r="102" spans="1:12" ht="15" x14ac:dyDescent="0.25">
      <c r="A102" s="23"/>
      <c r="B102" s="15"/>
      <c r="C102" s="11"/>
      <c r="D102" s="6" t="s">
        <v>65</v>
      </c>
      <c r="E102" s="42" t="s">
        <v>67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96</v>
      </c>
      <c r="L102" s="43">
        <v>10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15.37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 t="s">
        <v>59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21.500000000000004</v>
      </c>
      <c r="H108" s="19">
        <f t="shared" si="54"/>
        <v>16.5</v>
      </c>
      <c r="I108" s="19">
        <f t="shared" si="54"/>
        <v>60.5</v>
      </c>
      <c r="J108" s="19">
        <f t="shared" si="54"/>
        <v>476.4</v>
      </c>
      <c r="K108" s="25"/>
      <c r="L108" s="19">
        <f t="shared" ref="L108" si="55">SUM(L101:L107)</f>
        <v>98.8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21.500000000000004</v>
      </c>
      <c r="H119" s="32">
        <f t="shared" ref="H119" si="59">H108+H118</f>
        <v>16.5</v>
      </c>
      <c r="I119" s="32">
        <f t="shared" ref="I119" si="60">I108+I118</f>
        <v>60.5</v>
      </c>
      <c r="J119" s="32">
        <f t="shared" ref="J119:L119" si="61">J108+J118</f>
        <v>476.4</v>
      </c>
      <c r="K119" s="32"/>
      <c r="L119" s="32">
        <f t="shared" si="61"/>
        <v>98.8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34.9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55.5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55.5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98</v>
      </c>
      <c r="L139" s="40">
        <v>17.260000000000002</v>
      </c>
    </row>
    <row r="140" spans="1:12" ht="15" x14ac:dyDescent="0.25">
      <c r="A140" s="23"/>
      <c r="B140" s="15"/>
      <c r="C140" s="11"/>
      <c r="D140" s="6" t="s">
        <v>65</v>
      </c>
      <c r="E140" s="42" t="s">
        <v>67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40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59</v>
      </c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59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13.899999999999999</v>
      </c>
      <c r="H146" s="19">
        <f t="shared" si="70"/>
        <v>18.600000000000001</v>
      </c>
      <c r="I146" s="19">
        <f t="shared" si="70"/>
        <v>96.4</v>
      </c>
      <c r="J146" s="19">
        <f t="shared" si="70"/>
        <v>608.29999999999995</v>
      </c>
      <c r="K146" s="25"/>
      <c r="L146" s="19">
        <f t="shared" ref="L146" si="71">SUM(L139:L145)</f>
        <v>66.84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4">G146+G156</f>
        <v>13.899999999999999</v>
      </c>
      <c r="H157" s="32">
        <f t="shared" ref="H157" si="75">H146+H156</f>
        <v>18.600000000000001</v>
      </c>
      <c r="I157" s="32">
        <f t="shared" ref="I157" si="76">I146+I156</f>
        <v>96.4</v>
      </c>
      <c r="J157" s="32">
        <f t="shared" ref="J157:L157" si="77">J146+J156</f>
        <v>608.29999999999995</v>
      </c>
      <c r="K157" s="32"/>
      <c r="L157" s="32">
        <f t="shared" si="77"/>
        <v>66.84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150</v>
      </c>
      <c r="G158" s="40">
        <v>4.5</v>
      </c>
      <c r="H158" s="40">
        <v>5.5</v>
      </c>
      <c r="I158" s="40">
        <v>26.5</v>
      </c>
      <c r="J158" s="40">
        <v>173.7</v>
      </c>
      <c r="K158" s="41" t="s">
        <v>102</v>
      </c>
      <c r="L158" s="40">
        <v>17.8</v>
      </c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92</v>
      </c>
      <c r="L159" s="43">
        <v>32.6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93</v>
      </c>
      <c r="L160" s="43">
        <v>6.42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>SUM(G158:G165)</f>
        <v>24.2</v>
      </c>
      <c r="H166" s="19">
        <f>SUM(H158:H165)</f>
        <v>9.9</v>
      </c>
      <c r="I166" s="19">
        <f>SUM(I158:I165)</f>
        <v>79.400000000000006</v>
      </c>
      <c r="J166" s="19">
        <f>SUM(J158:J165)</f>
        <v>504.40000000000003</v>
      </c>
      <c r="K166" s="25"/>
      <c r="L166" s="19">
        <f>SUM(L158:L165)</f>
        <v>61.600000000000009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8">SUM(G167:G175)</f>
        <v>0</v>
      </c>
      <c r="H176" s="19">
        <f t="shared" si="78"/>
        <v>0</v>
      </c>
      <c r="I176" s="19">
        <f t="shared" si="78"/>
        <v>0</v>
      </c>
      <c r="J176" s="19">
        <f t="shared" si="78"/>
        <v>0</v>
      </c>
      <c r="K176" s="25"/>
      <c r="L176" s="19">
        <f t="shared" ref="L176" si="79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5" t="s">
        <v>4</v>
      </c>
      <c r="D177" s="56"/>
      <c r="E177" s="31"/>
      <c r="F177" s="32">
        <f>F166+F176</f>
        <v>500</v>
      </c>
      <c r="G177" s="32">
        <f t="shared" ref="G177" si="80">G166+G176</f>
        <v>24.2</v>
      </c>
      <c r="H177" s="32">
        <f t="shared" ref="H177" si="81">H166+H176</f>
        <v>9.9</v>
      </c>
      <c r="I177" s="32">
        <f t="shared" ref="I177" si="82">I166+I176</f>
        <v>79.400000000000006</v>
      </c>
      <c r="J177" s="32">
        <f t="shared" ref="J177" si="83">J166+J176</f>
        <v>504.40000000000003</v>
      </c>
      <c r="K177" s="32"/>
      <c r="L177" s="32">
        <f>L166+L176</f>
        <v>61.600000000000009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94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95</v>
      </c>
      <c r="L178" s="40">
        <v>62.3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9.9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16.5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10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4">SUM(G178:G184)</f>
        <v>34.799999999999997</v>
      </c>
      <c r="H185" s="19">
        <f t="shared" si="84"/>
        <v>18.7</v>
      </c>
      <c r="I185" s="19">
        <f t="shared" si="84"/>
        <v>69.5</v>
      </c>
      <c r="J185" s="19">
        <f t="shared" si="84"/>
        <v>585.00000000000011</v>
      </c>
      <c r="K185" s="25"/>
      <c r="L185" s="19">
        <f t="shared" ref="L185" si="85">SUM(L178:L184)</f>
        <v>100.7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6">SUM(G186:G194)</f>
        <v>0</v>
      </c>
      <c r="H195" s="19">
        <f t="shared" si="86"/>
        <v>0</v>
      </c>
      <c r="I195" s="19">
        <f t="shared" si="86"/>
        <v>0</v>
      </c>
      <c r="J195" s="19">
        <f t="shared" si="86"/>
        <v>0</v>
      </c>
      <c r="K195" s="25"/>
      <c r="L195" s="19">
        <f t="shared" ref="L195" si="87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5" t="s">
        <v>4</v>
      </c>
      <c r="D196" s="56"/>
      <c r="E196" s="31"/>
      <c r="F196" s="32">
        <f>F185+F195</f>
        <v>520</v>
      </c>
      <c r="G196" s="32">
        <f t="shared" ref="G196" si="88">G185+G195</f>
        <v>34.799999999999997</v>
      </c>
      <c r="H196" s="32">
        <f t="shared" ref="H196" si="89">H185+H195</f>
        <v>18.7</v>
      </c>
      <c r="I196" s="32">
        <f t="shared" ref="I196" si="90">I185+I195</f>
        <v>69.5</v>
      </c>
      <c r="J196" s="32">
        <f t="shared" ref="J196:L196" si="91">J185+J195</f>
        <v>585.00000000000011</v>
      </c>
      <c r="K196" s="32"/>
      <c r="L196" s="32">
        <f t="shared" si="91"/>
        <v>100.7</v>
      </c>
    </row>
    <row r="197" spans="1:12" x14ac:dyDescent="0.2">
      <c r="A197" s="27"/>
      <c r="B197" s="28"/>
      <c r="C197" s="57" t="s">
        <v>5</v>
      </c>
      <c r="D197" s="57"/>
      <c r="E197" s="57"/>
      <c r="F197" s="34">
        <f>(F24+F43+F62+F81+F100+F119+F138+F157+F177+F196)/(IF(F24=0,0,1)+IF(F43=0,0,1)+IF(F62=0,0,1)+IF(F81=0,0,1)+IF(F100=0,0,1)+IF(F119=0,0,1)+IF(F138=0,0,1)+IF(F157=0,0,1)+IF(F177=0,0,1)+IF(F196=0,0,1))</f>
        <v>540</v>
      </c>
      <c r="G197" s="34">
        <f t="shared" ref="G197:J197" si="92">(G24+G43+G62+G81+G100+G119+G138+G157+G177+G196)/(IF(G24=0,0,1)+IF(G43=0,0,1)+IF(G62=0,0,1)+IF(G81=0,0,1)+IF(G100=0,0,1)+IF(G119=0,0,1)+IF(G138=0,0,1)+IF(G157=0,0,1)+IF(G177=0,0,1)+IF(G196=0,0,1))</f>
        <v>22.05</v>
      </c>
      <c r="H197" s="34">
        <f t="shared" si="92"/>
        <v>15.11</v>
      </c>
      <c r="I197" s="34">
        <f t="shared" si="92"/>
        <v>77.88</v>
      </c>
      <c r="J197" s="34">
        <f t="shared" si="92"/>
        <v>535.66999999999996</v>
      </c>
      <c r="K197" s="34"/>
      <c r="L197" s="34">
        <f t="shared" ref="L197" si="93">(L24+L43+L62+L81+L100+L119+L138+L157+L177+L196)/(IF(L24=0,0,1)+IF(L43=0,0,1)+IF(L62=0,0,1)+IF(L81=0,0,1)+IF(L100=0,0,1)+IF(L119=0,0,1)+IF(L138=0,0,1)+IF(L157=0,0,1)+IF(L177=0,0,1)+IF(L196=0,0,1))</f>
        <v>73.52600000000001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</cp:lastModifiedBy>
  <cp:lastPrinted>2025-02-07T11:28:56Z</cp:lastPrinted>
  <dcterms:created xsi:type="dcterms:W3CDTF">2022-05-16T14:23:56Z</dcterms:created>
  <dcterms:modified xsi:type="dcterms:W3CDTF">2025-02-10T09:53:45Z</dcterms:modified>
</cp:coreProperties>
</file>